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580" tabRatio="599" activeTab="1"/>
  </bookViews>
  <sheets>
    <sheet name="Příjmy" sheetId="1" r:id="rId1"/>
    <sheet name="Příj2009" sheetId="2" r:id="rId2"/>
    <sheet name="Výdaje2009" sheetId="3" r:id="rId3"/>
    <sheet name="List11" sheetId="4" r:id="rId4"/>
    <sheet name="List12" sheetId="5" r:id="rId5"/>
    <sheet name="List13" sheetId="6" r:id="rId6"/>
    <sheet name="List14" sheetId="7" r:id="rId7"/>
    <sheet name="List15" sheetId="8" r:id="rId8"/>
    <sheet name="List16" sheetId="9" r:id="rId9"/>
  </sheets>
  <externalReferences>
    <externalReference r:id="rId12"/>
    <externalReference r:id="rId13"/>
  </externalReferences>
  <definedNames/>
  <calcPr fullCalcOnLoad="1"/>
</workbook>
</file>

<file path=xl/comments1.xml><?xml version="1.0" encoding="utf-8"?>
<comments xmlns="http://schemas.openxmlformats.org/spreadsheetml/2006/main">
  <authors>
    <author>Demo</author>
  </authors>
  <commentList>
    <comment ref="H30" authorId="0">
      <text>
        <r>
          <rPr>
            <b/>
            <sz val="20"/>
            <rFont val="Tahoma"/>
            <family val="2"/>
          </rPr>
          <t>Demo:</t>
        </r>
        <r>
          <rPr>
            <sz val="8"/>
            <rFont val="Tahoma"/>
            <family val="0"/>
          </rPr>
          <t xml:space="preserve">
</t>
        </r>
        <r>
          <rPr>
            <sz val="20"/>
            <rFont val="Tahoma"/>
            <family val="2"/>
          </rPr>
          <t>Naftové doly</t>
        </r>
        <r>
          <rPr>
            <sz val="12"/>
            <rFont val="Tahoma"/>
            <family val="2"/>
          </rPr>
          <t xml:space="preserve">
</t>
        </r>
      </text>
    </comment>
    <comment ref="E12" authorId="0">
      <text>
        <r>
          <rPr>
            <sz val="18"/>
            <rFont val="Tahoma"/>
            <family val="2"/>
          </rPr>
          <t>Demo:</t>
        </r>
        <r>
          <rPr>
            <sz val="12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 xml:space="preserve">běž  50
náj. Eurot.
37
</t>
        </r>
      </text>
    </comment>
  </commentList>
</comments>
</file>

<file path=xl/comments2.xml><?xml version="1.0" encoding="utf-8"?>
<comments xmlns="http://schemas.openxmlformats.org/spreadsheetml/2006/main">
  <authors>
    <author>Demo</author>
    <author>O? Rajnochovice </author>
    <author>PC</author>
  </authors>
  <commentList>
    <comment ref="E42" authorId="0">
      <text>
        <r>
          <rPr>
            <b/>
            <sz val="12"/>
            <rFont val="Tahoma"/>
            <family val="2"/>
          </rPr>
          <t>Demo:</t>
        </r>
        <r>
          <rPr>
            <sz val="12"/>
            <rFont val="Tahoma"/>
            <family val="2"/>
          </rPr>
          <t xml:space="preserve">
300 - voda
200 - SFRB
130- úvěr ČMSS
400- úvěr ČS</t>
        </r>
      </text>
    </comment>
    <comment ref="E27" authorId="1">
      <text>
        <r>
          <rPr>
            <b/>
            <sz val="11"/>
            <rFont val="Tahoma"/>
            <family val="2"/>
          </rPr>
          <t xml:space="preserve">OÚ P.L. : 274461
Komárn 74853
loukov  16634
Horní újezd 8317
Osíčko 8317
Kunovice 8317
</t>
        </r>
        <r>
          <rPr>
            <sz val="8"/>
            <rFont val="Tahoma"/>
            <family val="0"/>
          </rPr>
          <t xml:space="preserve">
</t>
        </r>
      </text>
    </comment>
    <comment ref="E26" authorId="1">
      <text>
        <r>
          <rPr>
            <sz val="11"/>
            <rFont val="Tahoma"/>
            <family val="2"/>
          </rPr>
          <t xml:space="preserve">ZŠ - 113 000,-
OÚ - 70 000,-
</t>
        </r>
      </text>
    </comment>
    <comment ref="E33" authorId="1">
      <text>
        <r>
          <rPr>
            <b/>
            <sz val="11"/>
            <rFont val="Tahoma"/>
            <family val="2"/>
          </rPr>
          <t>Úřad práce :</t>
        </r>
        <r>
          <rPr>
            <sz val="8"/>
            <rFont val="Tahoma"/>
            <family val="0"/>
          </rPr>
          <t xml:space="preserve">
</t>
        </r>
      </text>
    </comment>
    <comment ref="F42" authorId="2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E2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10 mzdy
60 příspěvek</t>
        </r>
      </text>
    </comment>
    <comment ref="E1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50 ztráta 2008
780-113 dotace=667
oprava soklu na škole 80 000</t>
        </r>
      </text>
    </comment>
  </commentList>
</comments>
</file>

<file path=xl/sharedStrings.xml><?xml version="1.0" encoding="utf-8"?>
<sst xmlns="http://schemas.openxmlformats.org/spreadsheetml/2006/main" count="160" uniqueCount="144">
  <si>
    <t>v tis. Kč</t>
  </si>
  <si>
    <t>Silnice</t>
  </si>
  <si>
    <t>Základní školy</t>
  </si>
  <si>
    <t>Místní knihovny</t>
  </si>
  <si>
    <t>Bytové hospodářství</t>
  </si>
  <si>
    <t>Veřejné osvětlení</t>
  </si>
  <si>
    <t>Pohřebnictví</t>
  </si>
  <si>
    <t>Péče o vzhled obcí a veř. zel.</t>
  </si>
  <si>
    <t>Činnost místní správy</t>
  </si>
  <si>
    <t>Obec:</t>
  </si>
  <si>
    <t>Rajnochovice</t>
  </si>
  <si>
    <t>IČO:</t>
  </si>
  <si>
    <t>Razítko:</t>
  </si>
  <si>
    <t>A/  R o z  p o č t o v é    p ř í j m y</t>
  </si>
  <si>
    <t xml:space="preserve">v tis. Kč </t>
  </si>
  <si>
    <t>Tř. 2 - Nedaňové příjmy</t>
  </si>
  <si>
    <t>Tř. 3 - Kapitálové příjmy</t>
  </si>
  <si>
    <t xml:space="preserve">    z vlastní činnosti</t>
  </si>
  <si>
    <t>Příj.</t>
  </si>
  <si>
    <t>z prodeje investič. majet.</t>
  </si>
  <si>
    <t>Paragraf</t>
  </si>
  <si>
    <t>Název odvětví</t>
  </si>
  <si>
    <t>ze</t>
  </si>
  <si>
    <t>z pronájmu</t>
  </si>
  <si>
    <t>z</t>
  </si>
  <si>
    <t>pojist.</t>
  </si>
  <si>
    <t>pozemků</t>
  </si>
  <si>
    <t>ostatní</t>
  </si>
  <si>
    <t xml:space="preserve">ost. </t>
  </si>
  <si>
    <t>služeb</t>
  </si>
  <si>
    <t>ostat. náj.</t>
  </si>
  <si>
    <t>úroků</t>
  </si>
  <si>
    <t>náhr.</t>
  </si>
  <si>
    <t>nemov.</t>
  </si>
  <si>
    <t>inv.</t>
  </si>
  <si>
    <t>Celkem</t>
  </si>
  <si>
    <t>Podnik. a restrukt. v zeměd.</t>
  </si>
  <si>
    <t>Lesní hospod - pěst. činn.</t>
  </si>
  <si>
    <t>Pozemní komunikace</t>
  </si>
  <si>
    <t>Pitná voda - vodov., studny</t>
  </si>
  <si>
    <t>Tělovýchov. činn. j.n.</t>
  </si>
  <si>
    <t>Kom. služby a úz. rozvoj</t>
  </si>
  <si>
    <t>Příjmy z fin. operací</t>
  </si>
  <si>
    <t>Ostatní činnost j.n.</t>
  </si>
  <si>
    <t>Celkem  (Tř.  2, 3)  přenos - zad. str.</t>
  </si>
  <si>
    <t>PŘÍJMY</t>
  </si>
  <si>
    <t>Druh</t>
  </si>
  <si>
    <t>příjmů</t>
  </si>
  <si>
    <t>Položka</t>
  </si>
  <si>
    <t>N Á Z E V     P Ř Í J M Ů</t>
  </si>
  <si>
    <t>Částka</t>
  </si>
  <si>
    <t xml:space="preserve">Daň z příjmů fyzických osob ze závislé činnosti </t>
  </si>
  <si>
    <t>Daň z příjmů fyzic. osob ze samost. výděleč. činn.</t>
  </si>
  <si>
    <t>Daň z příjmů právnických osob</t>
  </si>
  <si>
    <t>Daň z přidané hodnoty</t>
  </si>
  <si>
    <t>Správní poplatky</t>
  </si>
  <si>
    <t>Poplatky za vypouštění škodliv. látek do ovzduší</t>
  </si>
  <si>
    <t>Poplatky za ukládání odpadu</t>
  </si>
  <si>
    <t>Poplatky ze psů</t>
  </si>
  <si>
    <t>Pobytové poplatky  (lázeňský a rekreační pobyt)</t>
  </si>
  <si>
    <t>Poplatky za užívání veřejného prostranství a reklamy</t>
  </si>
  <si>
    <t>Poplatky z ubytovacích kapacit</t>
  </si>
  <si>
    <t>ostatní poplatky a daně</t>
  </si>
  <si>
    <t>Daň z nemovitostí</t>
  </si>
  <si>
    <t>Tř. 1</t>
  </si>
  <si>
    <t>Daňové příjmy                                               celkem</t>
  </si>
  <si>
    <t>Tř. 2</t>
  </si>
  <si>
    <t>Nedaňové příjmy  -  ze str. 1                      celkem</t>
  </si>
  <si>
    <t>Tř. 3</t>
  </si>
  <si>
    <t>Kapitálové příjmy  -  ze str. 1                     celkem</t>
  </si>
  <si>
    <t>VLASTNÍ PŘÍJMY   ( třídy 1 - 3 )</t>
  </si>
  <si>
    <t>Neinvestiční přijaté dotace z všeob. pokl. správy</t>
  </si>
  <si>
    <t>Neinvestiční přijaté dotace ze SR v rámci SFV</t>
  </si>
  <si>
    <t>Neinvestiční dotace od obcí (např. na provoz škol)</t>
  </si>
  <si>
    <t>Převody z vlast. fondů j.n.  ( SP, sociální fond )</t>
  </si>
  <si>
    <t>Dotace z SR (MZ, MŽP)</t>
  </si>
  <si>
    <t>Ostatní investiční dotace</t>
  </si>
  <si>
    <t>Tř. 4</t>
  </si>
  <si>
    <t>P ř i j a t é    d o t a c e    c e l k e m</t>
  </si>
  <si>
    <t>Tř. 1 - 4</t>
  </si>
  <si>
    <t>Ú H R N    P Ř Í J M Ů</t>
  </si>
  <si>
    <t>F i n a n c o v á n í</t>
  </si>
  <si>
    <t>Tř. 8</t>
  </si>
  <si>
    <t>Krátkodobé přjaté půjčky (úvěr, přech. výp., půjčka)               +</t>
  </si>
  <si>
    <t>Úhrada splátek krátkodobých půjček                                       -</t>
  </si>
  <si>
    <t>Změna stavu krátkodobých prostředků na bank. účtech    + -</t>
  </si>
  <si>
    <t>Dlouhodobé přijaté půjčky (úvěr, přech. výpom., půjčky)       +</t>
  </si>
  <si>
    <t>Rozdíl   =    Příjmy - výdaje</t>
  </si>
  <si>
    <t>Kontrolní rovnice správnosti rozpočtu:</t>
  </si>
  <si>
    <t>ÚHRN PŘÍJMŮ        =        ÚHRN VÝDAJŮ        +-        FINANCOVÁNÍ</t>
  </si>
  <si>
    <t>Neinvestiční přij. Dotace od krajů</t>
  </si>
  <si>
    <t xml:space="preserve">           </t>
  </si>
  <si>
    <t>Daň z příjmů fyz. osob z kapit. Výnosů</t>
  </si>
  <si>
    <t>Daň z příjmů práv. osob za obce</t>
  </si>
  <si>
    <t>Ostatní neinv. Přijaté dotace ze SR</t>
  </si>
  <si>
    <t>Převody z rozpočt. Účtů</t>
  </si>
  <si>
    <t>Pitná voda</t>
  </si>
  <si>
    <t>Požární ochrana</t>
  </si>
  <si>
    <t>Prevence vzniku odpadů</t>
  </si>
  <si>
    <t xml:space="preserve"> </t>
  </si>
  <si>
    <t>Nebytové hospodářství - DS</t>
  </si>
  <si>
    <t>Inženýrské sítě</t>
  </si>
  <si>
    <t>Úhrada splátek dlouhodbých přijatých půjček                        -</t>
  </si>
  <si>
    <t>Sportovní zařízení v maj.obce</t>
  </si>
  <si>
    <t>00287661</t>
  </si>
  <si>
    <t>Vyvěšeno:</t>
  </si>
  <si>
    <t>Sundáno:</t>
  </si>
  <si>
    <t>Tř. 1  -3</t>
  </si>
  <si>
    <t>ROZPOČET OBCE RAJNOCHOVICE NA ROK 2009 - Financování</t>
  </si>
  <si>
    <t>Provoz veřejné silniční dopravy</t>
  </si>
  <si>
    <t>Ostatní záležitosti v silníční dopravě</t>
  </si>
  <si>
    <t>Odvádění a čištění odpadních vod</t>
  </si>
  <si>
    <t>Předškolní zařízení</t>
  </si>
  <si>
    <t>Činnosti knihovnické</t>
  </si>
  <si>
    <t>Rozhlas a televize</t>
  </si>
  <si>
    <t>Ostatní záležitosti kultury, církví a sděl. prostředků</t>
  </si>
  <si>
    <t>Sportovní zařízení v majetku obce</t>
  </si>
  <si>
    <t>Ostatní tělovýchovná činnost</t>
  </si>
  <si>
    <t>ROZPOČET OBCE RAJNOCHOVICE NA ROK 2009 - Výdaje</t>
  </si>
  <si>
    <t>Výstavba a údržba inženýrských sítí</t>
  </si>
  <si>
    <t>Komunální služby a územní rozvoj jinde nezařazené</t>
  </si>
  <si>
    <t>Sběr a svoz nebezpečných odpadů</t>
  </si>
  <si>
    <t>Sběr a svoz komunálních odpadů</t>
  </si>
  <si>
    <t>Péče o vzhled obcí a veřejnou zeleň</t>
  </si>
  <si>
    <t>Ostatní služby a činnosti v oblasti sociální péče</t>
  </si>
  <si>
    <t>Zastupitelstva obcí</t>
  </si>
  <si>
    <t>Ostatní finanční operace</t>
  </si>
  <si>
    <t>Ostatní činosti jinde nezařazené</t>
  </si>
  <si>
    <t>Ú H R N    VÝDAJŮ</t>
  </si>
  <si>
    <t>Činnosti registrovaných církví a nábožens. společností</t>
  </si>
  <si>
    <t>Nebytové hospodářství</t>
  </si>
  <si>
    <t>Podnikání a restruktur. v zeměděl. a potr.</t>
  </si>
  <si>
    <t>Pěstební činnost</t>
  </si>
  <si>
    <t>N Á Z E V     VÝDAJŮ</t>
  </si>
  <si>
    <t xml:space="preserve">                                                                                                                                                         Schváleno na zasedání zastupitelstva obce, dne: </t>
  </si>
  <si>
    <t>Rozpočet na rok:     2009</t>
  </si>
  <si>
    <t xml:space="preserve">Schváleno v obec. zastupitelstvu dne:     </t>
  </si>
  <si>
    <t>Vyvěšeno: 17.2.2009</t>
  </si>
  <si>
    <t xml:space="preserve">Sundáno:  4.3.2009 </t>
  </si>
  <si>
    <t xml:space="preserve">                                                                                            Schváleno na zasedání zastupitelstva obce, dne: 16.2.2009</t>
  </si>
  <si>
    <t>16.2.2009</t>
  </si>
  <si>
    <t>1.2.2009</t>
  </si>
  <si>
    <t>17.2.2009</t>
  </si>
  <si>
    <t>4.3.2009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</si>
</sst>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\.\ mmmm\ yyyy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24"/>
      <name val="Arial CE"/>
      <family val="2"/>
    </font>
    <font>
      <sz val="24"/>
      <name val="Arial CE"/>
      <family val="2"/>
    </font>
    <font>
      <b/>
      <sz val="22"/>
      <name val="Arial CE"/>
      <family val="2"/>
    </font>
    <font>
      <b/>
      <sz val="18"/>
      <name val="Arial CE"/>
      <family val="0"/>
    </font>
    <font>
      <i/>
      <sz val="12"/>
      <name val="Arial CE"/>
      <family val="0"/>
    </font>
    <font>
      <sz val="11"/>
      <name val="Arial CE"/>
      <family val="2"/>
    </font>
    <font>
      <sz val="20"/>
      <color indexed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0" fillId="0" borderId="0" xfId="0" applyAlignment="1">
      <alignment horizontal="centerContinuous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/>
    </xf>
    <xf numFmtId="172" fontId="5" fillId="0" borderId="0" xfId="0" applyNumberFormat="1" applyFont="1" applyAlignment="1">
      <alignment horizontal="centerContinuous"/>
    </xf>
    <xf numFmtId="172" fontId="5" fillId="0" borderId="26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0" fillId="0" borderId="2" xfId="0" applyNumberFormat="1" applyBorder="1" applyAlignment="1">
      <alignment/>
    </xf>
    <xf numFmtId="172" fontId="5" fillId="0" borderId="27" xfId="0" applyNumberFormat="1" applyFont="1" applyBorder="1" applyAlignment="1">
      <alignment/>
    </xf>
    <xf numFmtId="172" fontId="5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14" fontId="5" fillId="0" borderId="0" xfId="0" applyNumberFormat="1" applyFont="1" applyAlignment="1">
      <alignment horizontal="left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4" fontId="8" fillId="0" borderId="0" xfId="0" applyNumberFormat="1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 quotePrefix="1">
      <alignment horizontal="center" vertical="top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/>
    </xf>
    <xf numFmtId="0" fontId="14" fillId="0" borderId="0" xfId="0" applyFont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8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3" fontId="14" fillId="0" borderId="9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/>
    </xf>
    <xf numFmtId="0" fontId="9" fillId="0" borderId="2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16" fillId="0" borderId="15" xfId="0" applyFont="1" applyBorder="1" applyAlignment="1">
      <alignment/>
    </xf>
    <xf numFmtId="0" fontId="16" fillId="0" borderId="4" xfId="0" applyFont="1" applyBorder="1" applyAlignment="1">
      <alignment/>
    </xf>
    <xf numFmtId="14" fontId="9" fillId="0" borderId="0" xfId="0" applyNumberFormat="1" applyFont="1" applyAlignment="1">
      <alignment horizontal="center"/>
    </xf>
    <xf numFmtId="0" fontId="0" fillId="0" borderId="35" xfId="0" applyBorder="1" applyAlignment="1">
      <alignment/>
    </xf>
    <xf numFmtId="0" fontId="18" fillId="2" borderId="2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3" fontId="8" fillId="0" borderId="30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4" fillId="0" borderId="2" xfId="0" applyFont="1" applyBorder="1" applyAlignment="1">
      <alignment horizontal="center"/>
    </xf>
    <xf numFmtId="172" fontId="5" fillId="0" borderId="40" xfId="0" applyNumberFormat="1" applyFont="1" applyBorder="1" applyAlignment="1">
      <alignment/>
    </xf>
    <xf numFmtId="172" fontId="0" fillId="0" borderId="41" xfId="0" applyNumberForma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2" fontId="5" fillId="0" borderId="43" xfId="0" applyNumberFormat="1" applyFont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3" fontId="14" fillId="0" borderId="46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top"/>
    </xf>
    <xf numFmtId="0" fontId="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5" fillId="0" borderId="4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2" fontId="0" fillId="0" borderId="50" xfId="0" applyNumberFormat="1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172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72" fontId="4" fillId="0" borderId="0" xfId="0" applyNumberFormat="1" applyFont="1" applyBorder="1" applyAlignment="1">
      <alignment/>
    </xf>
    <xf numFmtId="172" fontId="4" fillId="0" borderId="36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5" fillId="0" borderId="9" xfId="0" applyNumberFormat="1" applyFont="1" applyBorder="1" applyAlignment="1">
      <alignment/>
    </xf>
    <xf numFmtId="172" fontId="5" fillId="0" borderId="8" xfId="0" applyNumberFormat="1" applyFont="1" applyBorder="1" applyAlignment="1">
      <alignment/>
    </xf>
    <xf numFmtId="14" fontId="5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7" xfId="0" applyNumberFormat="1" applyBorder="1" applyAlignment="1">
      <alignment/>
    </xf>
    <xf numFmtId="49" fontId="0" fillId="0" borderId="50" xfId="0" applyNumberFormat="1" applyBorder="1" applyAlignment="1">
      <alignment/>
    </xf>
    <xf numFmtId="49" fontId="0" fillId="0" borderId="50" xfId="0" applyNumberFormat="1" applyBorder="1" applyAlignment="1">
      <alignment/>
    </xf>
    <xf numFmtId="0" fontId="5" fillId="0" borderId="2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4" fillId="0" borderId="52" xfId="0" applyFont="1" applyBorder="1" applyAlignment="1">
      <alignment horizontal="center"/>
    </xf>
    <xf numFmtId="0" fontId="0" fillId="0" borderId="39" xfId="0" applyBorder="1" applyAlignment="1">
      <alignment/>
    </xf>
    <xf numFmtId="174" fontId="4" fillId="0" borderId="41" xfId="0" applyNumberFormat="1" applyFont="1" applyBorder="1" applyAlignment="1">
      <alignment/>
    </xf>
    <xf numFmtId="0" fontId="0" fillId="0" borderId="7" xfId="0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2" fontId="4" fillId="0" borderId="53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K1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K2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em"/>
      <sheetName val="les.hos."/>
      <sheetName val="sluzby"/>
      <sheetName val="silni"/>
      <sheetName val="sildop"/>
      <sheetName val="vodov"/>
      <sheetName val="ZŠ"/>
      <sheetName val="ŠJ"/>
      <sheetName val="kino"/>
      <sheetName val="kultur"/>
      <sheetName val="byty"/>
      <sheetName val="osvětl"/>
      <sheetName val="hřbit"/>
      <sheetName val="úzplan"/>
      <sheetName val="odpad"/>
    </sheetNames>
    <sheetDataSet>
      <sheetData sheetId="0">
        <row r="23">
          <cell r="H23">
            <v>0</v>
          </cell>
        </row>
      </sheetData>
      <sheetData sheetId="9">
        <row r="23">
          <cell r="H23">
            <v>0</v>
          </cell>
        </row>
      </sheetData>
      <sheetData sheetId="10">
        <row r="23">
          <cell r="H23">
            <v>0</v>
          </cell>
        </row>
      </sheetData>
      <sheetData sheetId="12">
        <row r="23">
          <cell r="H23">
            <v>0</v>
          </cell>
        </row>
      </sheetData>
      <sheetData sheetId="14">
        <row r="23">
          <cell r="H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cial"/>
      <sheetName val="hasiči"/>
      <sheetName val="zastup"/>
      <sheetName val="OÚř"/>
    </sheetNames>
    <sheetDataSet>
      <sheetData sheetId="3">
        <row r="23">
          <cell r="H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="50" zoomScaleNormal="50" workbookViewId="0" topLeftCell="A16">
      <selection activeCell="B4" sqref="B4"/>
    </sheetView>
  </sheetViews>
  <sheetFormatPr defaultColWidth="9.00390625" defaultRowHeight="12.75"/>
  <cols>
    <col min="1" max="1" width="1.37890625" style="0" customWidth="1"/>
    <col min="2" max="2" width="17.875" style="1" customWidth="1"/>
    <col min="3" max="3" width="50.25390625" style="0" customWidth="1"/>
    <col min="4" max="7" width="14.375" style="0" customWidth="1"/>
    <col min="8" max="8" width="13.875" style="0" customWidth="1"/>
    <col min="9" max="9" width="15.875" style="0" customWidth="1"/>
    <col min="10" max="10" width="13.625" style="0" customWidth="1"/>
    <col min="11" max="11" width="13.875" style="0" customWidth="1"/>
    <col min="12" max="12" width="14.375" style="0" customWidth="1"/>
    <col min="13" max="13" width="17.875" style="104" customWidth="1"/>
    <col min="14" max="14" width="13.375" style="29" customWidth="1"/>
  </cols>
  <sheetData>
    <row r="1" spans="2:8" ht="30.75" customHeight="1">
      <c r="B1" s="86" t="s">
        <v>9</v>
      </c>
      <c r="C1" s="87" t="s">
        <v>10</v>
      </c>
      <c r="D1" s="88"/>
      <c r="E1" s="88"/>
      <c r="F1" s="88"/>
      <c r="G1" s="88"/>
      <c r="H1" s="88"/>
    </row>
    <row r="2" spans="2:10" ht="30.75" customHeight="1">
      <c r="B2" s="89" t="s">
        <v>11</v>
      </c>
      <c r="C2" s="142" t="s">
        <v>104</v>
      </c>
      <c r="D2" s="90" t="s">
        <v>135</v>
      </c>
      <c r="E2" s="91"/>
      <c r="F2" s="91"/>
      <c r="G2" s="91"/>
      <c r="H2" s="91"/>
      <c r="I2" s="44"/>
      <c r="J2" s="93" t="s">
        <v>12</v>
      </c>
    </row>
    <row r="3" spans="2:8" ht="48" customHeight="1">
      <c r="B3" s="92" t="s">
        <v>136</v>
      </c>
      <c r="H3" t="s">
        <v>99</v>
      </c>
    </row>
    <row r="4" ht="48" customHeight="1">
      <c r="B4" s="92"/>
    </row>
    <row r="5" ht="48" customHeight="1">
      <c r="B5" s="92"/>
    </row>
    <row r="6" spans="3:10" ht="34.5" customHeight="1" thickBot="1">
      <c r="C6" s="94" t="s">
        <v>13</v>
      </c>
      <c r="J6" s="93" t="s">
        <v>14</v>
      </c>
    </row>
    <row r="7" spans="2:13" ht="30" customHeight="1" thickTop="1">
      <c r="B7" s="37"/>
      <c r="C7" s="38"/>
      <c r="D7" s="112" t="s">
        <v>15</v>
      </c>
      <c r="E7" s="16"/>
      <c r="F7" s="16"/>
      <c r="G7" s="16"/>
      <c r="H7" s="16"/>
      <c r="I7" s="17"/>
      <c r="J7" s="116" t="s">
        <v>16</v>
      </c>
      <c r="K7" s="18"/>
      <c r="L7" s="19"/>
      <c r="M7" s="105"/>
    </row>
    <row r="8" spans="2:13" ht="39.75" customHeight="1">
      <c r="B8" s="39"/>
      <c r="C8" s="40"/>
      <c r="D8" s="77"/>
      <c r="E8" s="110" t="s">
        <v>17</v>
      </c>
      <c r="F8" s="110"/>
      <c r="G8" s="109"/>
      <c r="H8" s="84" t="s">
        <v>18</v>
      </c>
      <c r="I8" s="113"/>
      <c r="J8" s="77" t="s">
        <v>19</v>
      </c>
      <c r="K8" s="20"/>
      <c r="L8" s="21"/>
      <c r="M8" s="106"/>
    </row>
    <row r="9" spans="2:13" ht="39.75" customHeight="1">
      <c r="B9" s="41" t="s">
        <v>20</v>
      </c>
      <c r="C9" s="76" t="s">
        <v>21</v>
      </c>
      <c r="D9" s="84" t="s">
        <v>22</v>
      </c>
      <c r="E9" s="77" t="s">
        <v>23</v>
      </c>
      <c r="F9" s="109"/>
      <c r="G9" s="84" t="s">
        <v>24</v>
      </c>
      <c r="H9" s="84" t="s">
        <v>25</v>
      </c>
      <c r="I9" s="23"/>
      <c r="J9" s="85" t="s">
        <v>26</v>
      </c>
      <c r="K9" s="85" t="s">
        <v>27</v>
      </c>
      <c r="L9" s="84" t="s">
        <v>28</v>
      </c>
      <c r="M9" s="106"/>
    </row>
    <row r="10" spans="2:13" ht="39.75" customHeight="1">
      <c r="B10" s="42"/>
      <c r="C10" s="43"/>
      <c r="D10" s="63" t="s">
        <v>29</v>
      </c>
      <c r="E10" s="62" t="s">
        <v>26</v>
      </c>
      <c r="F10" s="64" t="s">
        <v>30</v>
      </c>
      <c r="G10" s="63" t="s">
        <v>31</v>
      </c>
      <c r="H10" s="63" t="s">
        <v>32</v>
      </c>
      <c r="I10" s="25"/>
      <c r="J10" s="62"/>
      <c r="K10" s="62" t="s">
        <v>33</v>
      </c>
      <c r="L10" s="63" t="s">
        <v>34</v>
      </c>
      <c r="M10" s="114"/>
    </row>
    <row r="11" spans="1:13" s="115" customFormat="1" ht="39.75" customHeight="1">
      <c r="A11" s="52"/>
      <c r="B11" s="78"/>
      <c r="C11" s="79"/>
      <c r="D11" s="81">
        <v>2111</v>
      </c>
      <c r="E11" s="80">
        <v>2131</v>
      </c>
      <c r="F11" s="81">
        <v>2132</v>
      </c>
      <c r="G11" s="81">
        <v>2141</v>
      </c>
      <c r="H11" s="81">
        <v>2322</v>
      </c>
      <c r="I11" s="111" t="s">
        <v>35</v>
      </c>
      <c r="J11" s="80">
        <v>3111</v>
      </c>
      <c r="K11" s="80">
        <v>3112</v>
      </c>
      <c r="L11" s="82"/>
      <c r="M11" s="107" t="s">
        <v>35</v>
      </c>
    </row>
    <row r="12" spans="2:14" ht="62.25" customHeight="1">
      <c r="B12" s="66">
        <v>1012</v>
      </c>
      <c r="C12" s="67" t="s">
        <v>36</v>
      </c>
      <c r="D12" s="69"/>
      <c r="E12" s="123">
        <v>95</v>
      </c>
      <c r="F12" s="69">
        <v>0</v>
      </c>
      <c r="G12" s="71"/>
      <c r="H12" s="69"/>
      <c r="I12" s="71">
        <f aca="true" t="shared" si="0" ref="I12:I19">SUM(D12:H12)</f>
        <v>95</v>
      </c>
      <c r="J12" s="68"/>
      <c r="K12" s="68"/>
      <c r="L12" s="69"/>
      <c r="M12" s="108">
        <f>SUM(J12:L12)</f>
        <v>0</v>
      </c>
      <c r="N12" s="47">
        <f>'[1]pozem'!$H$23</f>
        <v>0</v>
      </c>
    </row>
    <row r="13" spans="2:13" ht="48.75" customHeight="1">
      <c r="B13" s="66">
        <v>1031</v>
      </c>
      <c r="C13" s="67" t="s">
        <v>37</v>
      </c>
      <c r="D13" s="71"/>
      <c r="E13" s="70"/>
      <c r="F13" s="71"/>
      <c r="G13" s="71"/>
      <c r="H13" s="71"/>
      <c r="I13" s="71">
        <f t="shared" si="0"/>
        <v>0</v>
      </c>
      <c r="J13" s="70"/>
      <c r="K13" s="70"/>
      <c r="L13" s="71"/>
      <c r="M13" s="108">
        <f>SUM(J13:L13)</f>
        <v>0</v>
      </c>
    </row>
    <row r="14" spans="2:14" ht="48.75" customHeight="1">
      <c r="B14" s="121">
        <v>2212</v>
      </c>
      <c r="C14" s="67" t="s">
        <v>38</v>
      </c>
      <c r="D14" s="71">
        <v>2</v>
      </c>
      <c r="E14" s="70"/>
      <c r="F14" s="71"/>
      <c r="G14" s="71"/>
      <c r="H14" s="71"/>
      <c r="I14" s="71">
        <f t="shared" si="0"/>
        <v>2</v>
      </c>
      <c r="J14" s="70"/>
      <c r="K14" s="70"/>
      <c r="L14" s="71"/>
      <c r="M14" s="108"/>
      <c r="N14" s="47"/>
    </row>
    <row r="15" spans="2:13" ht="48.75" customHeight="1">
      <c r="B15" s="66">
        <v>2310</v>
      </c>
      <c r="C15" s="67" t="s">
        <v>39</v>
      </c>
      <c r="D15" s="71">
        <v>120</v>
      </c>
      <c r="E15" s="70"/>
      <c r="F15" s="71"/>
      <c r="G15" s="71"/>
      <c r="H15" s="71"/>
      <c r="I15" s="71">
        <f t="shared" si="0"/>
        <v>120</v>
      </c>
      <c r="J15" s="70"/>
      <c r="K15" s="70"/>
      <c r="L15" s="71"/>
      <c r="M15" s="108">
        <f>SUM(J15:L15)</f>
        <v>0</v>
      </c>
    </row>
    <row r="16" spans="2:13" ht="48.75" customHeight="1">
      <c r="B16" s="66">
        <v>3113</v>
      </c>
      <c r="C16" s="67" t="s">
        <v>2</v>
      </c>
      <c r="D16" s="71"/>
      <c r="E16" s="70"/>
      <c r="F16" s="71"/>
      <c r="G16" s="71"/>
      <c r="H16" s="71"/>
      <c r="I16" s="71">
        <f t="shared" si="0"/>
        <v>0</v>
      </c>
      <c r="J16" s="70"/>
      <c r="K16" s="70"/>
      <c r="L16" s="71"/>
      <c r="M16" s="108">
        <f>SUM(J16:L16)</f>
        <v>0</v>
      </c>
    </row>
    <row r="17" spans="2:13" ht="48.75" customHeight="1">
      <c r="B17" s="66">
        <v>3314</v>
      </c>
      <c r="C17" s="67" t="s">
        <v>3</v>
      </c>
      <c r="D17" s="71"/>
      <c r="E17" s="70"/>
      <c r="F17" s="71"/>
      <c r="G17" s="71"/>
      <c r="H17" s="71"/>
      <c r="I17" s="71">
        <f t="shared" si="0"/>
        <v>0</v>
      </c>
      <c r="J17" s="70"/>
      <c r="K17" s="70"/>
      <c r="L17" s="71"/>
      <c r="M17" s="108">
        <f>SUM(J17:L17)</f>
        <v>0</v>
      </c>
    </row>
    <row r="18" spans="2:14" ht="48.75" customHeight="1">
      <c r="B18" s="66">
        <v>3412</v>
      </c>
      <c r="C18" s="67" t="s">
        <v>103</v>
      </c>
      <c r="D18" s="71"/>
      <c r="E18" s="70"/>
      <c r="F18" s="71"/>
      <c r="G18" s="71"/>
      <c r="H18" s="71"/>
      <c r="I18" s="71">
        <f t="shared" si="0"/>
        <v>0</v>
      </c>
      <c r="J18" s="70"/>
      <c r="K18" s="70"/>
      <c r="L18" s="71"/>
      <c r="M18" s="140">
        <f>SUM(J18:L18)</f>
        <v>0</v>
      </c>
      <c r="N18" s="47">
        <f>'[1]kultur'!$H$23</f>
        <v>0</v>
      </c>
    </row>
    <row r="19" spans="2:13" ht="48.75" customHeight="1">
      <c r="B19" s="66">
        <v>3419</v>
      </c>
      <c r="C19" s="67" t="s">
        <v>40</v>
      </c>
      <c r="D19" s="71"/>
      <c r="E19" s="70"/>
      <c r="F19" s="71"/>
      <c r="G19" s="71"/>
      <c r="H19" s="71"/>
      <c r="I19" s="71">
        <f t="shared" si="0"/>
        <v>0</v>
      </c>
      <c r="J19" s="70"/>
      <c r="K19" s="70"/>
      <c r="L19" s="71"/>
      <c r="M19" s="108">
        <f>SUM(J19:L19)</f>
        <v>0</v>
      </c>
    </row>
    <row r="20" spans="2:13" ht="48.75" customHeight="1">
      <c r="B20" s="66">
        <v>3612</v>
      </c>
      <c r="C20" s="67" t="s">
        <v>4</v>
      </c>
      <c r="D20" s="71">
        <v>50</v>
      </c>
      <c r="E20" s="70"/>
      <c r="F20" s="71">
        <v>350</v>
      </c>
      <c r="G20" s="71"/>
      <c r="H20" s="71"/>
      <c r="I20" s="71">
        <f aca="true" t="shared" si="1" ref="I20:I26">SUM(D20:H20)</f>
        <v>400</v>
      </c>
      <c r="J20" s="70"/>
      <c r="K20" s="70"/>
      <c r="L20" s="71"/>
      <c r="M20" s="108">
        <f aca="true" t="shared" si="2" ref="M20:M28">SUM(J20:L20)</f>
        <v>0</v>
      </c>
    </row>
    <row r="21" spans="2:14" ht="48.75" customHeight="1">
      <c r="B21" s="66">
        <v>3613</v>
      </c>
      <c r="C21" s="67" t="s">
        <v>100</v>
      </c>
      <c r="D21" s="71">
        <v>2</v>
      </c>
      <c r="E21" s="70"/>
      <c r="F21" s="71">
        <v>75</v>
      </c>
      <c r="G21" s="71"/>
      <c r="H21" s="71"/>
      <c r="I21" s="71">
        <f t="shared" si="1"/>
        <v>77</v>
      </c>
      <c r="J21" s="70"/>
      <c r="K21" s="70"/>
      <c r="L21" s="71"/>
      <c r="M21" s="140">
        <f t="shared" si="2"/>
        <v>0</v>
      </c>
      <c r="N21" s="47">
        <f>'[1]byty'!$H$23</f>
        <v>0</v>
      </c>
    </row>
    <row r="22" spans="2:14" ht="48.75" customHeight="1">
      <c r="B22" s="66">
        <v>3631</v>
      </c>
      <c r="C22" s="67" t="s">
        <v>5</v>
      </c>
      <c r="D22" s="71">
        <v>5</v>
      </c>
      <c r="E22" s="70"/>
      <c r="F22" s="71"/>
      <c r="G22" s="71"/>
      <c r="H22" s="71"/>
      <c r="I22" s="71">
        <f t="shared" si="1"/>
        <v>5</v>
      </c>
      <c r="J22" s="70"/>
      <c r="K22" s="70"/>
      <c r="L22" s="71"/>
      <c r="M22" s="108"/>
      <c r="N22" s="47"/>
    </row>
    <row r="23" spans="2:14" ht="48.75" customHeight="1">
      <c r="B23" s="66">
        <v>3632</v>
      </c>
      <c r="C23" s="67" t="s">
        <v>6</v>
      </c>
      <c r="D23" s="71"/>
      <c r="E23" s="70"/>
      <c r="F23" s="71"/>
      <c r="G23" s="71"/>
      <c r="H23" s="71"/>
      <c r="I23" s="71">
        <f t="shared" si="1"/>
        <v>0</v>
      </c>
      <c r="J23" s="70"/>
      <c r="K23" s="70"/>
      <c r="L23" s="71"/>
      <c r="M23" s="140">
        <f t="shared" si="2"/>
        <v>0</v>
      </c>
      <c r="N23" s="47">
        <f>'[1]hřbit'!$H$23</f>
        <v>0</v>
      </c>
    </row>
    <row r="24" spans="2:14" ht="48.75" customHeight="1">
      <c r="B24" s="66">
        <v>3633</v>
      </c>
      <c r="C24" s="67" t="s">
        <v>101</v>
      </c>
      <c r="D24" s="71"/>
      <c r="E24" s="70"/>
      <c r="F24" s="71"/>
      <c r="G24" s="71"/>
      <c r="H24" s="71"/>
      <c r="I24" s="71">
        <f t="shared" si="1"/>
        <v>0</v>
      </c>
      <c r="J24" s="70"/>
      <c r="K24" s="70"/>
      <c r="L24" s="71"/>
      <c r="M24" s="108"/>
      <c r="N24" s="47"/>
    </row>
    <row r="25" spans="2:13" ht="48.75" customHeight="1">
      <c r="B25" s="66">
        <v>3639</v>
      </c>
      <c r="C25" s="67" t="s">
        <v>41</v>
      </c>
      <c r="D25" s="71"/>
      <c r="E25" s="70"/>
      <c r="F25" s="71"/>
      <c r="G25" s="71"/>
      <c r="H25" s="71"/>
      <c r="I25" s="71">
        <f t="shared" si="1"/>
        <v>0</v>
      </c>
      <c r="J25" s="70"/>
      <c r="K25" s="70"/>
      <c r="L25" s="71"/>
      <c r="M25" s="108">
        <f t="shared" si="2"/>
        <v>0</v>
      </c>
    </row>
    <row r="26" spans="2:14" ht="48.75" customHeight="1">
      <c r="B26" s="66">
        <v>3725</v>
      </c>
      <c r="C26" s="67" t="s">
        <v>98</v>
      </c>
      <c r="D26" s="71">
        <v>30</v>
      </c>
      <c r="E26" s="70"/>
      <c r="F26" s="71"/>
      <c r="G26" s="71"/>
      <c r="H26" s="71"/>
      <c r="I26" s="71">
        <f t="shared" si="1"/>
        <v>30</v>
      </c>
      <c r="J26" s="70"/>
      <c r="K26" s="70"/>
      <c r="L26" s="71"/>
      <c r="M26" s="140">
        <f t="shared" si="2"/>
        <v>0</v>
      </c>
      <c r="N26" s="47">
        <f>'[1]odpad'!$H$23</f>
        <v>0</v>
      </c>
    </row>
    <row r="27" spans="2:13" ht="42.75" customHeight="1">
      <c r="B27" s="66">
        <v>3745</v>
      </c>
      <c r="C27" s="67" t="s">
        <v>7</v>
      </c>
      <c r="D27" s="71"/>
      <c r="E27" s="70"/>
      <c r="F27" s="71"/>
      <c r="G27" s="71"/>
      <c r="H27" s="71"/>
      <c r="I27" s="71">
        <f>SUM(D27:H27)</f>
        <v>0</v>
      </c>
      <c r="J27" s="70"/>
      <c r="K27" s="70"/>
      <c r="L27" s="71"/>
      <c r="M27" s="108">
        <f t="shared" si="2"/>
        <v>0</v>
      </c>
    </row>
    <row r="28" spans="2:14" ht="48.75" customHeight="1">
      <c r="B28" s="66">
        <v>6171</v>
      </c>
      <c r="C28" s="67" t="s">
        <v>8</v>
      </c>
      <c r="D28" s="71">
        <v>4</v>
      </c>
      <c r="E28" s="70"/>
      <c r="F28" s="71"/>
      <c r="G28" s="71">
        <v>20</v>
      </c>
      <c r="H28" s="71"/>
      <c r="I28" s="71">
        <f>SUM(D28:H28)</f>
        <v>24</v>
      </c>
      <c r="J28" s="70"/>
      <c r="K28" s="70"/>
      <c r="L28" s="71"/>
      <c r="M28" s="140">
        <f t="shared" si="2"/>
        <v>0</v>
      </c>
      <c r="N28" s="47">
        <f>'[2]OÚř'!$H$23</f>
        <v>0</v>
      </c>
    </row>
    <row r="29" spans="2:14" ht="48.75" customHeight="1">
      <c r="B29" s="66">
        <v>6310</v>
      </c>
      <c r="C29" s="67" t="s">
        <v>42</v>
      </c>
      <c r="D29" s="71"/>
      <c r="E29" s="70"/>
      <c r="F29" s="71"/>
      <c r="G29" s="71"/>
      <c r="H29" s="71"/>
      <c r="I29" s="71">
        <f>SUM(D29:H29)</f>
        <v>0</v>
      </c>
      <c r="J29" s="70"/>
      <c r="K29" s="70"/>
      <c r="L29" s="71"/>
      <c r="M29" s="108"/>
      <c r="N29" s="47"/>
    </row>
    <row r="30" spans="2:14" ht="48.75" customHeight="1">
      <c r="B30" s="66">
        <v>6409</v>
      </c>
      <c r="C30" s="67" t="s">
        <v>43</v>
      </c>
      <c r="D30" s="71"/>
      <c r="E30" s="70"/>
      <c r="F30" s="71"/>
      <c r="G30" s="71"/>
      <c r="H30" s="71">
        <v>59</v>
      </c>
      <c r="I30" s="71">
        <f>SUM(D30:H30)</f>
        <v>59</v>
      </c>
      <c r="J30" s="70"/>
      <c r="K30" s="70"/>
      <c r="L30" s="71"/>
      <c r="M30" s="140"/>
      <c r="N30" s="47"/>
    </row>
    <row r="31" spans="2:14" s="27" customFormat="1" ht="48.75" customHeight="1" thickBot="1">
      <c r="B31" s="72" t="s">
        <v>44</v>
      </c>
      <c r="C31" s="73"/>
      <c r="D31" s="75">
        <f aca="true" t="shared" si="3" ref="D31:M31">SUM(D12:D30)</f>
        <v>213</v>
      </c>
      <c r="E31" s="74">
        <f t="shared" si="3"/>
        <v>95</v>
      </c>
      <c r="F31" s="75">
        <f t="shared" si="3"/>
        <v>425</v>
      </c>
      <c r="G31" s="75">
        <f t="shared" si="3"/>
        <v>20</v>
      </c>
      <c r="H31" s="75">
        <f t="shared" si="3"/>
        <v>59</v>
      </c>
      <c r="I31" s="75">
        <f t="shared" si="3"/>
        <v>812</v>
      </c>
      <c r="J31" s="74">
        <f t="shared" si="3"/>
        <v>0</v>
      </c>
      <c r="K31" s="74">
        <f t="shared" si="3"/>
        <v>0</v>
      </c>
      <c r="L31" s="75">
        <f t="shared" si="3"/>
        <v>0</v>
      </c>
      <c r="M31" s="141">
        <f t="shared" si="3"/>
        <v>0</v>
      </c>
      <c r="N31" s="48">
        <f>SUM(N12:N28)</f>
        <v>0</v>
      </c>
    </row>
    <row r="32" ht="10.5" customHeight="1" thickTop="1"/>
    <row r="33" spans="2:3" ht="29.25">
      <c r="B33" s="119"/>
      <c r="C33" s="83"/>
    </row>
    <row r="34" ht="29.25"/>
    <row r="35" ht="29.25"/>
  </sheetData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showZeros="0" tabSelected="1" view="pageBreakPreview" zoomScaleSheetLayoutView="100" workbookViewId="0" topLeftCell="A27">
      <selection activeCell="E44" sqref="E44"/>
    </sheetView>
  </sheetViews>
  <sheetFormatPr defaultColWidth="9.00390625" defaultRowHeight="12.75"/>
  <cols>
    <col min="1" max="1" width="12.25390625" style="28" customWidth="1"/>
    <col min="2" max="2" width="10.875" style="1" customWidth="1"/>
    <col min="3" max="3" width="2.625" style="1" customWidth="1"/>
    <col min="4" max="4" width="62.625" style="0" customWidth="1"/>
    <col min="5" max="5" width="14.25390625" style="61" customWidth="1"/>
    <col min="6" max="6" width="0.12890625" style="1" customWidth="1"/>
    <col min="7" max="7" width="1.00390625" style="0" customWidth="1"/>
    <col min="8" max="10" width="9.125" style="0" hidden="1" customWidth="1"/>
  </cols>
  <sheetData>
    <row r="1" spans="1:6" ht="27.75" customHeight="1">
      <c r="A1" s="99" t="s">
        <v>108</v>
      </c>
      <c r="B1" s="51"/>
      <c r="C1" s="51"/>
      <c r="D1" s="51"/>
      <c r="E1" s="53"/>
      <c r="F1" s="44"/>
    </row>
    <row r="2" spans="1:6" s="103" customFormat="1" ht="23.25" customHeight="1" thickBot="1">
      <c r="A2" s="99" t="s">
        <v>91</v>
      </c>
      <c r="B2" s="100" t="s">
        <v>45</v>
      </c>
      <c r="C2" s="101"/>
      <c r="D2" s="101"/>
      <c r="E2" s="153" t="s">
        <v>0</v>
      </c>
      <c r="F2" s="102"/>
    </row>
    <row r="3" spans="1:6" ht="15.75" thickTop="1">
      <c r="A3" s="34" t="s">
        <v>46</v>
      </c>
      <c r="B3" s="35"/>
      <c r="C3" s="95"/>
      <c r="D3" s="15"/>
      <c r="E3" s="54"/>
      <c r="F3" s="12"/>
    </row>
    <row r="4" spans="1:6" ht="15">
      <c r="A4" s="36" t="s">
        <v>47</v>
      </c>
      <c r="B4" s="33" t="s">
        <v>48</v>
      </c>
      <c r="C4" s="96"/>
      <c r="D4" s="22" t="s">
        <v>49</v>
      </c>
      <c r="E4" s="55" t="s">
        <v>50</v>
      </c>
      <c r="F4" s="9"/>
    </row>
    <row r="5" spans="1:6" ht="15">
      <c r="A5" s="45"/>
      <c r="B5" s="6"/>
      <c r="C5" s="3"/>
      <c r="D5" s="5"/>
      <c r="E5" s="56"/>
      <c r="F5" s="8"/>
    </row>
    <row r="6" spans="1:7" ht="15.75" customHeight="1">
      <c r="A6" s="36"/>
      <c r="B6" s="30">
        <v>1111</v>
      </c>
      <c r="C6" s="97"/>
      <c r="D6" s="26" t="s">
        <v>51</v>
      </c>
      <c r="E6" s="57">
        <v>1210000</v>
      </c>
      <c r="F6" s="10"/>
      <c r="G6" s="49"/>
    </row>
    <row r="7" spans="1:7" ht="15.75" customHeight="1">
      <c r="A7" s="36"/>
      <c r="B7" s="30">
        <v>1112</v>
      </c>
      <c r="C7" s="97"/>
      <c r="D7" s="26" t="s">
        <v>52</v>
      </c>
      <c r="E7" s="57">
        <v>136000</v>
      </c>
      <c r="F7" s="10"/>
      <c r="G7" s="49"/>
    </row>
    <row r="8" spans="1:7" ht="15.75" customHeight="1">
      <c r="A8" s="36"/>
      <c r="B8" s="30">
        <v>1113</v>
      </c>
      <c r="C8" s="97"/>
      <c r="D8" s="26" t="s">
        <v>92</v>
      </c>
      <c r="E8" s="57">
        <v>90000</v>
      </c>
      <c r="F8" s="10"/>
      <c r="G8" s="49"/>
    </row>
    <row r="9" spans="1:7" ht="15.75" customHeight="1">
      <c r="A9" s="36" t="s">
        <v>64</v>
      </c>
      <c r="B9" s="30">
        <v>1121</v>
      </c>
      <c r="C9" s="97"/>
      <c r="D9" s="26" t="s">
        <v>53</v>
      </c>
      <c r="E9" s="57">
        <v>1700000</v>
      </c>
      <c r="F9" s="10"/>
      <c r="G9" s="49"/>
    </row>
    <row r="10" spans="1:7" ht="15.75" customHeight="1">
      <c r="A10" s="36"/>
      <c r="B10" s="30">
        <v>1122</v>
      </c>
      <c r="C10" s="97"/>
      <c r="D10" s="26" t="s">
        <v>93</v>
      </c>
      <c r="E10" s="57">
        <v>600000</v>
      </c>
      <c r="F10" s="10"/>
      <c r="G10" s="49"/>
    </row>
    <row r="11" spans="1:7" ht="15.75" customHeight="1">
      <c r="A11" s="36"/>
      <c r="B11" s="30">
        <v>1211</v>
      </c>
      <c r="C11" s="97"/>
      <c r="D11" s="26" t="s">
        <v>54</v>
      </c>
      <c r="E11" s="57">
        <v>2530000</v>
      </c>
      <c r="F11" s="10"/>
      <c r="G11" s="49"/>
    </row>
    <row r="12" spans="1:7" ht="15.75" customHeight="1">
      <c r="A12" s="36"/>
      <c r="B12" s="122">
        <v>1332</v>
      </c>
      <c r="C12" s="97"/>
      <c r="D12" s="26" t="s">
        <v>56</v>
      </c>
      <c r="E12" s="57">
        <v>2000</v>
      </c>
      <c r="F12" s="10"/>
      <c r="G12" s="49"/>
    </row>
    <row r="13" spans="1:7" ht="15.75" customHeight="1">
      <c r="A13" s="36"/>
      <c r="B13" s="122">
        <v>1337</v>
      </c>
      <c r="C13" s="97"/>
      <c r="D13" s="26" t="s">
        <v>57</v>
      </c>
      <c r="E13" s="57">
        <v>450000</v>
      </c>
      <c r="F13" s="10"/>
      <c r="G13" s="49"/>
    </row>
    <row r="14" spans="1:7" ht="15.75" customHeight="1">
      <c r="A14" s="36"/>
      <c r="B14" s="30">
        <v>1341</v>
      </c>
      <c r="C14" s="97"/>
      <c r="D14" s="26" t="s">
        <v>58</v>
      </c>
      <c r="E14" s="57">
        <v>8000</v>
      </c>
      <c r="F14" s="10"/>
      <c r="G14" s="49"/>
    </row>
    <row r="15" spans="1:7" ht="15.75" customHeight="1">
      <c r="A15" s="36"/>
      <c r="B15" s="30">
        <v>1342</v>
      </c>
      <c r="C15" s="97"/>
      <c r="D15" s="26" t="s">
        <v>59</v>
      </c>
      <c r="E15" s="57">
        <v>180000</v>
      </c>
      <c r="F15" s="10"/>
      <c r="G15" s="49"/>
    </row>
    <row r="16" spans="1:7" ht="15.75" customHeight="1">
      <c r="A16" s="36"/>
      <c r="B16" s="30">
        <v>1343</v>
      </c>
      <c r="C16" s="97"/>
      <c r="D16" s="26" t="s">
        <v>60</v>
      </c>
      <c r="E16" s="57">
        <v>35000</v>
      </c>
      <c r="F16" s="10"/>
      <c r="G16" s="49"/>
    </row>
    <row r="17" spans="1:7" ht="15.75" customHeight="1">
      <c r="A17" s="36"/>
      <c r="B17" s="30">
        <v>1345</v>
      </c>
      <c r="C17" s="97"/>
      <c r="D17" s="26" t="s">
        <v>61</v>
      </c>
      <c r="E17" s="57">
        <v>106000</v>
      </c>
      <c r="F17" s="10"/>
      <c r="G17" s="49"/>
    </row>
    <row r="18" spans="1:7" ht="15.75" customHeight="1">
      <c r="A18" s="36"/>
      <c r="B18" s="122">
        <v>1349</v>
      </c>
      <c r="C18" s="97"/>
      <c r="D18" s="26" t="s">
        <v>62</v>
      </c>
      <c r="E18" s="57"/>
      <c r="F18" s="10"/>
      <c r="G18" s="49"/>
    </row>
    <row r="19" spans="1:7" ht="15.75" customHeight="1">
      <c r="A19" s="36"/>
      <c r="B19" s="30">
        <v>1361</v>
      </c>
      <c r="C19" s="97"/>
      <c r="D19" s="26" t="s">
        <v>55</v>
      </c>
      <c r="E19" s="57">
        <v>19000</v>
      </c>
      <c r="F19" s="10"/>
      <c r="G19" s="49"/>
    </row>
    <row r="20" spans="1:6" ht="15.75" customHeight="1">
      <c r="A20" s="45"/>
      <c r="B20" s="31">
        <v>1511</v>
      </c>
      <c r="C20" s="98"/>
      <c r="D20" s="24" t="s">
        <v>63</v>
      </c>
      <c r="E20" s="58">
        <v>697000</v>
      </c>
      <c r="F20" s="13"/>
    </row>
    <row r="21" spans="1:6" ht="15.75" customHeight="1">
      <c r="A21" s="45" t="s">
        <v>64</v>
      </c>
      <c r="B21" s="31"/>
      <c r="C21" s="98"/>
      <c r="D21" s="32" t="s">
        <v>65</v>
      </c>
      <c r="E21" s="59">
        <f>SUM(E6:E20)</f>
        <v>7763000</v>
      </c>
      <c r="F21" s="13"/>
    </row>
    <row r="22" spans="1:6" ht="15.75" customHeight="1">
      <c r="A22" s="45" t="s">
        <v>66</v>
      </c>
      <c r="B22" s="31"/>
      <c r="C22" s="98"/>
      <c r="D22" s="32" t="s">
        <v>67</v>
      </c>
      <c r="E22" s="59">
        <v>812000</v>
      </c>
      <c r="F22" s="13"/>
    </row>
    <row r="23" spans="1:6" ht="15.75" customHeight="1">
      <c r="A23" s="45" t="s">
        <v>68</v>
      </c>
      <c r="B23" s="31"/>
      <c r="C23" s="98"/>
      <c r="D23" s="32" t="s">
        <v>69</v>
      </c>
      <c r="E23" s="59"/>
      <c r="F23" s="13"/>
    </row>
    <row r="24" spans="1:6" ht="15.75" customHeight="1">
      <c r="A24" s="143" t="s">
        <v>107</v>
      </c>
      <c r="B24" s="31"/>
      <c r="C24" s="98"/>
      <c r="D24" s="32" t="s">
        <v>70</v>
      </c>
      <c r="E24" s="59">
        <f>SUM(E21:E23)</f>
        <v>8575000</v>
      </c>
      <c r="F24" s="151"/>
    </row>
    <row r="25" spans="1:6" ht="15.75" customHeight="1">
      <c r="A25" s="36"/>
      <c r="B25" s="30">
        <v>4111</v>
      </c>
      <c r="C25" s="98"/>
      <c r="D25" s="26" t="s">
        <v>71</v>
      </c>
      <c r="E25" s="57"/>
      <c r="F25" s="152"/>
    </row>
    <row r="26" spans="1:6" ht="15.75" customHeight="1">
      <c r="A26" s="36"/>
      <c r="B26" s="30">
        <v>4112</v>
      </c>
      <c r="C26" s="97"/>
      <c r="D26" s="26" t="s">
        <v>72</v>
      </c>
      <c r="E26" s="57">
        <v>183000</v>
      </c>
      <c r="F26" s="10"/>
    </row>
    <row r="27" spans="1:6" ht="15.75" customHeight="1">
      <c r="A27" s="36" t="s">
        <v>77</v>
      </c>
      <c r="B27" s="30">
        <v>4121</v>
      </c>
      <c r="C27" s="97"/>
      <c r="D27" s="26" t="s">
        <v>73</v>
      </c>
      <c r="E27" s="57">
        <v>390000</v>
      </c>
      <c r="F27" s="10"/>
    </row>
    <row r="28" spans="1:6" ht="15.75" customHeight="1">
      <c r="A28" s="36"/>
      <c r="B28" s="30">
        <v>4122</v>
      </c>
      <c r="C28" s="97"/>
      <c r="D28" s="26" t="s">
        <v>90</v>
      </c>
      <c r="E28" s="57"/>
      <c r="F28" s="10"/>
    </row>
    <row r="29" spans="1:7" ht="15.75" customHeight="1">
      <c r="A29" s="36"/>
      <c r="B29" s="30">
        <v>4139</v>
      </c>
      <c r="C29" s="97"/>
      <c r="D29" s="26" t="s">
        <v>74</v>
      </c>
      <c r="E29" s="57"/>
      <c r="F29" s="10"/>
      <c r="G29" s="27"/>
    </row>
    <row r="30" spans="1:6" ht="15.75" customHeight="1">
      <c r="A30" s="36"/>
      <c r="B30" s="30">
        <v>4211</v>
      </c>
      <c r="C30" s="97"/>
      <c r="D30" s="26" t="s">
        <v>75</v>
      </c>
      <c r="E30" s="57"/>
      <c r="F30" s="10"/>
    </row>
    <row r="31" spans="1:6" ht="15.75" customHeight="1">
      <c r="A31" s="36"/>
      <c r="B31" s="30">
        <v>4216</v>
      </c>
      <c r="C31" s="97"/>
      <c r="D31" s="26" t="s">
        <v>76</v>
      </c>
      <c r="E31" s="57"/>
      <c r="F31" s="10"/>
    </row>
    <row r="32" spans="1:6" ht="15.75" customHeight="1">
      <c r="A32" s="36"/>
      <c r="B32" s="30">
        <v>4134</v>
      </c>
      <c r="C32" s="97"/>
      <c r="D32" s="26" t="s">
        <v>95</v>
      </c>
      <c r="E32" s="57"/>
      <c r="F32" s="10"/>
    </row>
    <row r="33" spans="1:6" ht="15.75" customHeight="1">
      <c r="A33" s="134"/>
      <c r="B33" s="31">
        <v>4116</v>
      </c>
      <c r="C33" s="125"/>
      <c r="D33" s="24" t="s">
        <v>94</v>
      </c>
      <c r="E33" s="58">
        <v>150000</v>
      </c>
      <c r="F33" s="10"/>
    </row>
    <row r="34" spans="1:6" ht="15.75" customHeight="1">
      <c r="A34" s="150" t="s">
        <v>79</v>
      </c>
      <c r="B34" s="33"/>
      <c r="C34" s="126"/>
      <c r="D34" s="127" t="s">
        <v>78</v>
      </c>
      <c r="E34" s="158">
        <f>SUM(E25:E33)</f>
        <v>723000</v>
      </c>
      <c r="F34" s="14"/>
    </row>
    <row r="35" spans="1:6" ht="15.75" customHeight="1">
      <c r="A35" s="133"/>
      <c r="B35" s="148"/>
      <c r="C35" s="128"/>
      <c r="D35" s="129"/>
      <c r="E35" s="131"/>
      <c r="F35" s="132"/>
    </row>
    <row r="36" spans="1:6" ht="12.75" customHeight="1">
      <c r="A36" s="134"/>
      <c r="B36" s="149"/>
      <c r="C36" s="124"/>
      <c r="D36" s="130" t="s">
        <v>80</v>
      </c>
      <c r="E36" s="159">
        <f>E24+E34</f>
        <v>9298000</v>
      </c>
      <c r="F36" s="13"/>
    </row>
    <row r="37" spans="1:6" ht="15.75">
      <c r="A37" s="143"/>
      <c r="B37" s="137"/>
      <c r="C37" s="98"/>
      <c r="D37" s="136" t="s">
        <v>81</v>
      </c>
      <c r="E37" s="135"/>
      <c r="F37" s="13"/>
    </row>
    <row r="38" spans="1:6" ht="15.75" customHeight="1">
      <c r="A38" s="36"/>
      <c r="B38" s="30">
        <v>8113</v>
      </c>
      <c r="C38" s="97"/>
      <c r="D38" s="26" t="s">
        <v>83</v>
      </c>
      <c r="E38" s="57"/>
      <c r="F38" s="10"/>
    </row>
    <row r="39" spans="1:6" ht="15.75" customHeight="1">
      <c r="A39" s="36"/>
      <c r="B39" s="30">
        <v>8114</v>
      </c>
      <c r="C39" s="97"/>
      <c r="D39" s="117" t="s">
        <v>84</v>
      </c>
      <c r="E39" s="57"/>
      <c r="F39" s="10"/>
    </row>
    <row r="40" spans="1:6" ht="15.75" customHeight="1">
      <c r="A40" s="36" t="s">
        <v>82</v>
      </c>
      <c r="B40" s="30">
        <v>8115</v>
      </c>
      <c r="C40" s="97"/>
      <c r="D40" s="117" t="s">
        <v>85</v>
      </c>
      <c r="E40" s="57">
        <v>581000</v>
      </c>
      <c r="F40" s="10"/>
    </row>
    <row r="41" spans="1:6" ht="15.75" customHeight="1">
      <c r="A41" s="36"/>
      <c r="B41" s="30">
        <v>8123</v>
      </c>
      <c r="C41" s="97"/>
      <c r="D41" s="26" t="s">
        <v>86</v>
      </c>
      <c r="E41" s="57"/>
      <c r="F41" s="10"/>
    </row>
    <row r="42" spans="1:6" ht="15.75" customHeight="1">
      <c r="A42" s="134"/>
      <c r="B42" s="31">
        <v>8124</v>
      </c>
      <c r="C42" s="125"/>
      <c r="D42" s="118" t="s">
        <v>102</v>
      </c>
      <c r="E42" s="58">
        <v>1030000</v>
      </c>
      <c r="F42" s="138"/>
    </row>
    <row r="43" spans="1:6" ht="15">
      <c r="A43" s="36"/>
      <c r="B43" s="139"/>
      <c r="C43" s="126"/>
      <c r="D43" s="4"/>
      <c r="E43" s="60"/>
      <c r="F43" s="132"/>
    </row>
    <row r="44" spans="1:6" ht="15.75" thickBot="1">
      <c r="A44" s="46"/>
      <c r="B44" s="7"/>
      <c r="C44" s="2"/>
      <c r="D44" s="144" t="s">
        <v>87</v>
      </c>
      <c r="E44" s="160">
        <f>E36+E38+E40+E41-E39-E42-Výdaje2009!E37</f>
        <v>0</v>
      </c>
      <c r="F44" s="11"/>
    </row>
    <row r="45" ht="15.75" thickTop="1"/>
    <row r="46" ht="15">
      <c r="D46" s="29" t="s">
        <v>88</v>
      </c>
    </row>
    <row r="47" ht="15">
      <c r="D47" s="120" t="s">
        <v>89</v>
      </c>
    </row>
    <row r="48" ht="15">
      <c r="J48">
        <v>0</v>
      </c>
    </row>
    <row r="49" spans="1:4" ht="15">
      <c r="A49" s="50" t="s">
        <v>139</v>
      </c>
      <c r="B49" s="50"/>
      <c r="C49" s="50"/>
      <c r="D49" s="65"/>
    </row>
    <row r="51" spans="1:4" ht="14.25">
      <c r="A51" s="145" t="s">
        <v>105</v>
      </c>
      <c r="B51" s="146">
        <v>39845</v>
      </c>
      <c r="C51" s="145"/>
      <c r="D51" s="147" t="s">
        <v>137</v>
      </c>
    </row>
    <row r="52" spans="1:4" ht="14.25">
      <c r="A52" s="145" t="s">
        <v>106</v>
      </c>
      <c r="B52" s="146">
        <v>39860</v>
      </c>
      <c r="C52" s="145"/>
      <c r="D52" s="147" t="s">
        <v>138</v>
      </c>
    </row>
  </sheetData>
  <printOptions/>
  <pageMargins left="0.59" right="0.3937007874015748" top="0.63" bottom="0.984251968503937" header="0.5118110236220472" footer="0.5118110236220472"/>
  <pageSetup fitToWidth="0" fitToHeight="1" horizontalDpi="300" verticalDpi="3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7">
      <selection activeCell="G35" sqref="G35"/>
    </sheetView>
  </sheetViews>
  <sheetFormatPr defaultColWidth="9.00390625" defaultRowHeight="12.75"/>
  <cols>
    <col min="1" max="1" width="9.00390625" style="0" customWidth="1"/>
    <col min="2" max="2" width="9.875" style="0" customWidth="1"/>
    <col min="3" max="3" width="9.125" style="0" hidden="1" customWidth="1"/>
    <col min="4" max="4" width="54.25390625" style="0" customWidth="1"/>
    <col min="5" max="5" width="16.125" style="0" customWidth="1"/>
  </cols>
  <sheetData>
    <row r="1" spans="1:6" ht="13.5" customHeight="1">
      <c r="A1" s="174" t="s">
        <v>118</v>
      </c>
      <c r="B1" s="175"/>
      <c r="C1" s="175"/>
      <c r="D1" s="175"/>
      <c r="E1" s="175"/>
      <c r="F1" s="155"/>
    </row>
    <row r="2" spans="1:6" ht="12.75">
      <c r="A2" s="175"/>
      <c r="B2" s="175"/>
      <c r="C2" s="175"/>
      <c r="D2" s="175"/>
      <c r="E2" s="175"/>
      <c r="F2" s="155"/>
    </row>
    <row r="3" spans="1:6" ht="27" customHeight="1" thickBot="1">
      <c r="A3" s="176"/>
      <c r="B3" s="176"/>
      <c r="C3" s="176"/>
      <c r="D3" s="176"/>
      <c r="E3" s="176"/>
      <c r="F3" s="155"/>
    </row>
    <row r="4" spans="1:5" ht="16.5" thickTop="1">
      <c r="A4" s="186" t="s">
        <v>46</v>
      </c>
      <c r="B4" s="189" t="s">
        <v>20</v>
      </c>
      <c r="C4" s="164"/>
      <c r="D4" s="183" t="s">
        <v>133</v>
      </c>
      <c r="E4" s="192" t="s">
        <v>50</v>
      </c>
    </row>
    <row r="5" spans="1:5" ht="15.75">
      <c r="A5" s="187"/>
      <c r="B5" s="190"/>
      <c r="C5" s="164"/>
      <c r="D5" s="184"/>
      <c r="E5" s="193"/>
    </row>
    <row r="6" spans="1:5" ht="12.75">
      <c r="A6" s="188"/>
      <c r="B6" s="191"/>
      <c r="C6" s="165"/>
      <c r="D6" s="185"/>
      <c r="E6" s="194"/>
    </row>
    <row r="7" spans="1:5" ht="15">
      <c r="A7" s="36">
        <v>101</v>
      </c>
      <c r="B7" s="30">
        <v>1012</v>
      </c>
      <c r="C7" s="97"/>
      <c r="D7" s="26" t="s">
        <v>131</v>
      </c>
      <c r="E7" s="161">
        <v>5000</v>
      </c>
    </row>
    <row r="8" spans="1:5" ht="15">
      <c r="A8" s="36">
        <v>103</v>
      </c>
      <c r="B8" s="30">
        <v>1031</v>
      </c>
      <c r="C8" s="97"/>
      <c r="D8" s="26" t="s">
        <v>132</v>
      </c>
      <c r="E8" s="161">
        <v>6000</v>
      </c>
    </row>
    <row r="9" spans="1:5" ht="15">
      <c r="A9" s="36">
        <v>221</v>
      </c>
      <c r="B9" s="30">
        <v>2212</v>
      </c>
      <c r="C9" s="97"/>
      <c r="D9" s="26" t="s">
        <v>1</v>
      </c>
      <c r="E9" s="161">
        <v>150000</v>
      </c>
    </row>
    <row r="10" spans="1:5" ht="15">
      <c r="A10" s="36">
        <v>222</v>
      </c>
      <c r="B10" s="30">
        <v>2221</v>
      </c>
      <c r="C10" s="97"/>
      <c r="D10" s="26" t="s">
        <v>109</v>
      </c>
      <c r="E10" s="161">
        <v>30000</v>
      </c>
    </row>
    <row r="11" spans="1:5" ht="15">
      <c r="A11" s="36"/>
      <c r="B11" s="30">
        <v>2229</v>
      </c>
      <c r="C11" s="97"/>
      <c r="D11" s="26" t="s">
        <v>110</v>
      </c>
      <c r="E11" s="161">
        <v>45000</v>
      </c>
    </row>
    <row r="12" spans="1:5" ht="15">
      <c r="A12" s="36">
        <v>231</v>
      </c>
      <c r="B12" s="30">
        <v>2310</v>
      </c>
      <c r="C12" s="97"/>
      <c r="D12" s="26" t="s">
        <v>96</v>
      </c>
      <c r="E12" s="161">
        <v>180000</v>
      </c>
    </row>
    <row r="13" spans="1:5" ht="15">
      <c r="A13" s="36">
        <v>232</v>
      </c>
      <c r="B13" s="122">
        <v>2321</v>
      </c>
      <c r="C13" s="97"/>
      <c r="D13" s="26" t="s">
        <v>111</v>
      </c>
      <c r="E13" s="161">
        <v>1000000</v>
      </c>
    </row>
    <row r="14" spans="1:5" ht="15">
      <c r="A14" s="36">
        <v>311</v>
      </c>
      <c r="B14" s="122">
        <v>3111</v>
      </c>
      <c r="C14" s="97"/>
      <c r="D14" s="26" t="s">
        <v>112</v>
      </c>
      <c r="E14" s="161">
        <v>10000</v>
      </c>
    </row>
    <row r="15" spans="1:5" ht="15">
      <c r="A15" s="36"/>
      <c r="B15" s="30">
        <v>3113</v>
      </c>
      <c r="C15" s="97"/>
      <c r="D15" s="26" t="s">
        <v>2</v>
      </c>
      <c r="E15" s="161">
        <v>830000</v>
      </c>
    </row>
    <row r="16" spans="1:5" ht="15">
      <c r="A16" s="36">
        <v>331</v>
      </c>
      <c r="B16" s="30">
        <v>3314</v>
      </c>
      <c r="C16" s="97"/>
      <c r="D16" s="26" t="s">
        <v>113</v>
      </c>
      <c r="E16" s="161">
        <v>40000</v>
      </c>
    </row>
    <row r="17" spans="1:5" ht="15">
      <c r="A17" s="36">
        <v>333</v>
      </c>
      <c r="B17" s="30">
        <v>3330</v>
      </c>
      <c r="C17" s="97"/>
      <c r="D17" s="26" t="s">
        <v>129</v>
      </c>
      <c r="E17" s="161">
        <v>50000</v>
      </c>
    </row>
    <row r="18" spans="1:5" ht="15">
      <c r="A18" s="36">
        <v>334</v>
      </c>
      <c r="B18" s="30">
        <v>3341</v>
      </c>
      <c r="C18" s="97"/>
      <c r="D18" s="26" t="s">
        <v>114</v>
      </c>
      <c r="E18" s="161">
        <v>360000</v>
      </c>
    </row>
    <row r="19" spans="1:5" ht="15">
      <c r="A19" s="36">
        <v>339</v>
      </c>
      <c r="B19" s="30">
        <v>3399</v>
      </c>
      <c r="C19" s="97"/>
      <c r="D19" s="26" t="s">
        <v>115</v>
      </c>
      <c r="E19" s="161">
        <v>30000</v>
      </c>
    </row>
    <row r="20" spans="1:5" ht="15">
      <c r="A20" s="36">
        <v>341</v>
      </c>
      <c r="B20" s="122">
        <v>3412</v>
      </c>
      <c r="C20" s="97"/>
      <c r="D20" s="26" t="s">
        <v>116</v>
      </c>
      <c r="E20" s="161">
        <v>70000</v>
      </c>
    </row>
    <row r="21" spans="1:5" ht="15">
      <c r="A21" s="36"/>
      <c r="B21" s="30">
        <v>3419</v>
      </c>
      <c r="C21" s="97"/>
      <c r="D21" s="26" t="s">
        <v>117</v>
      </c>
      <c r="E21" s="161">
        <v>60000</v>
      </c>
    </row>
    <row r="22" spans="1:5" ht="15">
      <c r="A22" s="36">
        <v>361</v>
      </c>
      <c r="B22" s="33">
        <v>3612</v>
      </c>
      <c r="C22" s="96"/>
      <c r="D22" s="154" t="s">
        <v>4</v>
      </c>
      <c r="E22" s="162">
        <v>180000</v>
      </c>
    </row>
    <row r="23" spans="1:5" ht="15">
      <c r="A23" s="36"/>
      <c r="B23" s="33">
        <v>3613</v>
      </c>
      <c r="C23" s="96"/>
      <c r="D23" s="154" t="s">
        <v>130</v>
      </c>
      <c r="E23" s="162">
        <v>190000</v>
      </c>
    </row>
    <row r="24" spans="1:5" ht="15">
      <c r="A24" s="36">
        <v>363</v>
      </c>
      <c r="B24" s="33">
        <v>3631</v>
      </c>
      <c r="C24" s="96"/>
      <c r="D24" s="154" t="s">
        <v>5</v>
      </c>
      <c r="E24" s="162">
        <v>1020000</v>
      </c>
    </row>
    <row r="25" spans="1:5" ht="15">
      <c r="A25" s="36"/>
      <c r="B25" s="33">
        <v>3632</v>
      </c>
      <c r="C25" s="96"/>
      <c r="D25" s="154" t="s">
        <v>6</v>
      </c>
      <c r="E25" s="162">
        <v>12000</v>
      </c>
    </row>
    <row r="26" spans="1:5" ht="15">
      <c r="A26" s="36"/>
      <c r="B26" s="33">
        <v>3633</v>
      </c>
      <c r="C26" s="96"/>
      <c r="D26" s="154" t="s">
        <v>119</v>
      </c>
      <c r="E26" s="162">
        <v>726000</v>
      </c>
    </row>
    <row r="27" spans="1:5" ht="15">
      <c r="A27" s="36"/>
      <c r="B27" s="33">
        <v>3639</v>
      </c>
      <c r="C27" s="96"/>
      <c r="D27" s="154" t="s">
        <v>120</v>
      </c>
      <c r="E27" s="162">
        <v>10000</v>
      </c>
    </row>
    <row r="28" spans="1:5" ht="15">
      <c r="A28" s="36">
        <v>372</v>
      </c>
      <c r="B28" s="33">
        <v>3721</v>
      </c>
      <c r="C28" s="96"/>
      <c r="D28" s="154" t="s">
        <v>121</v>
      </c>
      <c r="E28" s="162">
        <v>15000</v>
      </c>
    </row>
    <row r="29" spans="1:5" ht="15">
      <c r="A29" s="36"/>
      <c r="B29" s="33">
        <v>3722</v>
      </c>
      <c r="C29" s="96"/>
      <c r="D29" s="154" t="s">
        <v>122</v>
      </c>
      <c r="E29" s="162">
        <v>600000</v>
      </c>
    </row>
    <row r="30" spans="1:5" ht="15">
      <c r="A30" s="36">
        <v>374</v>
      </c>
      <c r="B30" s="33">
        <v>3745</v>
      </c>
      <c r="C30" s="96"/>
      <c r="D30" s="154" t="s">
        <v>123</v>
      </c>
      <c r="E30" s="162">
        <v>370000</v>
      </c>
    </row>
    <row r="31" spans="1:5" ht="15">
      <c r="A31" s="36">
        <v>435</v>
      </c>
      <c r="B31" s="33">
        <v>4359</v>
      </c>
      <c r="C31" s="96"/>
      <c r="D31" s="154" t="s">
        <v>124</v>
      </c>
      <c r="E31" s="162">
        <v>15000</v>
      </c>
    </row>
    <row r="32" spans="1:5" ht="15">
      <c r="A32" s="36">
        <v>551</v>
      </c>
      <c r="B32" s="33">
        <v>5512</v>
      </c>
      <c r="C32" s="96"/>
      <c r="D32" s="154" t="s">
        <v>97</v>
      </c>
      <c r="E32" s="162">
        <v>15000</v>
      </c>
    </row>
    <row r="33" spans="1:5" ht="15">
      <c r="A33" s="36">
        <v>611</v>
      </c>
      <c r="B33" s="33">
        <v>6112</v>
      </c>
      <c r="C33" s="96"/>
      <c r="D33" s="154" t="s">
        <v>125</v>
      </c>
      <c r="E33" s="162">
        <v>900000</v>
      </c>
    </row>
    <row r="34" spans="1:5" ht="15">
      <c r="A34" s="36">
        <v>617</v>
      </c>
      <c r="B34" s="33">
        <v>6171</v>
      </c>
      <c r="C34" s="96"/>
      <c r="D34" s="154" t="s">
        <v>8</v>
      </c>
      <c r="E34" s="162">
        <v>1300000</v>
      </c>
    </row>
    <row r="35" spans="1:5" ht="15">
      <c r="A35" s="36">
        <v>639</v>
      </c>
      <c r="B35" s="33">
        <v>6399</v>
      </c>
      <c r="C35" s="96"/>
      <c r="D35" s="154" t="s">
        <v>126</v>
      </c>
      <c r="E35" s="162">
        <v>600000</v>
      </c>
    </row>
    <row r="36" spans="1:5" ht="15">
      <c r="A36" s="36">
        <v>640</v>
      </c>
      <c r="B36" s="33">
        <v>6409</v>
      </c>
      <c r="C36" s="96"/>
      <c r="D36" s="154" t="s">
        <v>127</v>
      </c>
      <c r="E36" s="162">
        <v>30000</v>
      </c>
    </row>
    <row r="37" spans="1:5" ht="15.75" customHeight="1">
      <c r="A37" s="179" t="s">
        <v>128</v>
      </c>
      <c r="B37" s="180"/>
      <c r="C37" s="180"/>
      <c r="D37" s="180"/>
      <c r="E37" s="181">
        <f>SUM(E7:E36)</f>
        <v>8849000</v>
      </c>
    </row>
    <row r="38" spans="1:5" ht="17.25" customHeight="1">
      <c r="A38" s="173"/>
      <c r="B38" s="170"/>
      <c r="C38" s="170"/>
      <c r="D38" s="170"/>
      <c r="E38" s="182"/>
    </row>
    <row r="39" spans="1:5" ht="9" customHeight="1">
      <c r="A39" s="171"/>
      <c r="B39" s="170"/>
      <c r="C39" s="170"/>
      <c r="D39" s="170"/>
      <c r="E39" s="172"/>
    </row>
    <row r="40" spans="1:5" ht="6.75" customHeight="1">
      <c r="A40" s="173"/>
      <c r="B40" s="170"/>
      <c r="C40" s="170"/>
      <c r="D40" s="170"/>
      <c r="E40" s="172"/>
    </row>
    <row r="41" spans="1:5" ht="3.75" customHeight="1">
      <c r="A41" s="173"/>
      <c r="B41" s="170"/>
      <c r="C41" s="170"/>
      <c r="D41" s="170"/>
      <c r="E41" s="172"/>
    </row>
    <row r="42" spans="1:5" ht="15">
      <c r="A42" s="163" t="s">
        <v>134</v>
      </c>
      <c r="B42" s="156"/>
      <c r="C42" s="156"/>
      <c r="D42" s="157"/>
      <c r="E42" s="166" t="s">
        <v>140</v>
      </c>
    </row>
    <row r="43" spans="1:5" ht="15">
      <c r="A43" s="171"/>
      <c r="B43" s="170"/>
      <c r="C43" s="170"/>
      <c r="D43" s="170"/>
      <c r="E43" s="172"/>
    </row>
    <row r="44" spans="1:5" ht="15">
      <c r="A44" s="169" t="s">
        <v>105</v>
      </c>
      <c r="B44" s="170"/>
      <c r="C44" s="170"/>
      <c r="D44" s="170"/>
      <c r="E44" s="166" t="s">
        <v>141</v>
      </c>
    </row>
    <row r="45" spans="1:5" ht="15">
      <c r="A45" s="169" t="s">
        <v>106</v>
      </c>
      <c r="B45" s="170"/>
      <c r="C45" s="170"/>
      <c r="D45" s="170"/>
      <c r="E45" s="167" t="s">
        <v>140</v>
      </c>
    </row>
    <row r="46" spans="1:5" ht="15">
      <c r="A46" s="169" t="s">
        <v>105</v>
      </c>
      <c r="B46" s="170"/>
      <c r="C46" s="170"/>
      <c r="D46" s="170"/>
      <c r="E46" s="168" t="s">
        <v>142</v>
      </c>
    </row>
    <row r="47" spans="1:5" ht="15">
      <c r="A47" s="169" t="s">
        <v>106</v>
      </c>
      <c r="B47" s="170"/>
      <c r="C47" s="170"/>
      <c r="D47" s="170"/>
      <c r="E47" s="168" t="s">
        <v>143</v>
      </c>
    </row>
    <row r="48" spans="1:5" ht="12.75">
      <c r="A48" s="173"/>
      <c r="B48" s="170"/>
      <c r="C48" s="170"/>
      <c r="D48" s="170"/>
      <c r="E48" s="172"/>
    </row>
    <row r="49" spans="1:5" ht="13.5" thickBot="1">
      <c r="A49" s="177"/>
      <c r="B49" s="176"/>
      <c r="C49" s="176"/>
      <c r="D49" s="176"/>
      <c r="E49" s="178"/>
    </row>
    <row r="50" ht="13.5" thickTop="1"/>
  </sheetData>
  <mergeCells count="14">
    <mergeCell ref="A1:E3"/>
    <mergeCell ref="A48:E49"/>
    <mergeCell ref="A37:D38"/>
    <mergeCell ref="E37:E38"/>
    <mergeCell ref="D4:D6"/>
    <mergeCell ref="A4:A6"/>
    <mergeCell ref="B4:B6"/>
    <mergeCell ref="E4:E6"/>
    <mergeCell ref="A44:D44"/>
    <mergeCell ref="A45:D45"/>
    <mergeCell ref="A46:D46"/>
    <mergeCell ref="A39:E41"/>
    <mergeCell ref="A47:D47"/>
    <mergeCell ref="A43:E43"/>
  </mergeCells>
  <printOptions gridLines="1"/>
  <pageMargins left="0.7" right="0.64" top="1" bottom="1" header="0.4921259845" footer="0.4921259845"/>
  <pageSetup horizontalDpi="600" verticalDpi="600" orientation="portrait" paperSize="9" r:id="rId3"/>
  <headerFooter alignWithMargins="0">
    <oddHeader>&amp;C&amp;A</oddHeader>
    <oddFooter>&amp;CStrana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Rajnochovice</dc:creator>
  <cp:keywords/>
  <dc:description/>
  <cp:lastModifiedBy>Pc</cp:lastModifiedBy>
  <cp:lastPrinted>2009-02-02T08:00:03Z</cp:lastPrinted>
  <dcterms:created xsi:type="dcterms:W3CDTF">1997-12-31T23:19:50Z</dcterms:created>
  <dcterms:modified xsi:type="dcterms:W3CDTF">2009-02-02T09:53:32Z</dcterms:modified>
  <cp:category/>
  <cp:version/>
  <cp:contentType/>
  <cp:contentStatus/>
</cp:coreProperties>
</file>